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5032" sheetId="26" r:id="rId1"/>
  </sheets>
  <calcPr calcId="125725"/>
</workbook>
</file>

<file path=xl/calcChain.xml><?xml version="1.0" encoding="utf-8"?>
<calcChain xmlns="http://schemas.openxmlformats.org/spreadsheetml/2006/main">
  <c r="E104" i="26"/>
  <c r="H104"/>
  <c r="I104"/>
  <c r="E80"/>
  <c r="I102"/>
  <c r="I103"/>
  <c r="I105"/>
  <c r="I101"/>
  <c r="E96"/>
  <c r="H96"/>
  <c r="I96"/>
  <c r="K96"/>
  <c r="E97"/>
  <c r="K97" s="1"/>
  <c r="H97"/>
  <c r="I97"/>
  <c r="E98"/>
  <c r="K98" s="1"/>
  <c r="H98"/>
  <c r="I98"/>
  <c r="E99"/>
  <c r="H99"/>
  <c r="I99"/>
  <c r="K99"/>
  <c r="I95"/>
  <c r="H95"/>
  <c r="E95"/>
  <c r="K95" s="1"/>
  <c r="I93"/>
  <c r="H19"/>
  <c r="E19"/>
  <c r="E66"/>
  <c r="H66"/>
  <c r="I66"/>
  <c r="K66" s="1"/>
  <c r="E58"/>
  <c r="H58"/>
  <c r="I58"/>
  <c r="E59"/>
  <c r="H59"/>
  <c r="I59"/>
  <c r="E60"/>
  <c r="H60"/>
  <c r="I60"/>
  <c r="K60" s="1"/>
  <c r="E61"/>
  <c r="H61"/>
  <c r="I61"/>
  <c r="K61" s="1"/>
  <c r="I57"/>
  <c r="K57" s="1"/>
  <c r="H57"/>
  <c r="E57"/>
  <c r="K104" l="1"/>
  <c r="K58"/>
  <c r="K59"/>
  <c r="I19"/>
  <c r="K19" l="1"/>
  <c r="H86" l="1"/>
  <c r="I85"/>
  <c r="I87"/>
  <c r="I88"/>
  <c r="I89"/>
  <c r="I91"/>
  <c r="I92"/>
  <c r="H85"/>
  <c r="H87"/>
  <c r="H88"/>
  <c r="H89"/>
  <c r="H91"/>
  <c r="H92"/>
  <c r="H93"/>
  <c r="H101"/>
  <c r="H102"/>
  <c r="H103"/>
  <c r="H105"/>
  <c r="E85"/>
  <c r="E87"/>
  <c r="E88"/>
  <c r="E89"/>
  <c r="E91"/>
  <c r="E92"/>
  <c r="E93"/>
  <c r="E101"/>
  <c r="E102"/>
  <c r="E103"/>
  <c r="E105"/>
  <c r="I84"/>
  <c r="H84"/>
  <c r="E84"/>
  <c r="I80"/>
  <c r="H80"/>
  <c r="I67"/>
  <c r="H67"/>
  <c r="E67"/>
  <c r="I65"/>
  <c r="H65"/>
  <c r="E65"/>
  <c r="I64"/>
  <c r="H64"/>
  <c r="E64"/>
  <c r="E53"/>
  <c r="H53"/>
  <c r="I53"/>
  <c r="E54"/>
  <c r="H54"/>
  <c r="I54"/>
  <c r="I52"/>
  <c r="H52"/>
  <c r="E52"/>
  <c r="H46"/>
  <c r="E46"/>
  <c r="H45"/>
  <c r="I45"/>
  <c r="H47"/>
  <c r="I47"/>
  <c r="H48"/>
  <c r="I48"/>
  <c r="H49"/>
  <c r="I49"/>
  <c r="E45"/>
  <c r="E47"/>
  <c r="E48"/>
  <c r="E49"/>
  <c r="I44"/>
  <c r="H44"/>
  <c r="E44"/>
  <c r="D34"/>
  <c r="C27"/>
  <c r="D27"/>
  <c r="D22"/>
  <c r="E30"/>
  <c r="E31"/>
  <c r="E32"/>
  <c r="I16"/>
  <c r="K105" l="1"/>
  <c r="K103"/>
  <c r="K102"/>
  <c r="K101"/>
  <c r="K93"/>
  <c r="K85"/>
  <c r="K91"/>
  <c r="K87"/>
  <c r="K89"/>
  <c r="K88"/>
  <c r="K64"/>
  <c r="K65"/>
  <c r="K54"/>
  <c r="K53"/>
  <c r="K45"/>
  <c r="K92"/>
  <c r="I86"/>
  <c r="E86"/>
  <c r="K86" s="1"/>
  <c r="K84"/>
  <c r="K80"/>
  <c r="K52"/>
  <c r="K49"/>
  <c r="K67"/>
  <c r="I46"/>
  <c r="K46" s="1"/>
  <c r="K48"/>
  <c r="K47"/>
  <c r="K44"/>
  <c r="E29"/>
  <c r="I76" l="1"/>
  <c r="F125"/>
  <c r="F123"/>
  <c r="F119"/>
  <c r="F115"/>
  <c r="F114"/>
  <c r="F113"/>
  <c r="E76"/>
  <c r="H16"/>
  <c r="E16"/>
  <c r="K16" l="1"/>
  <c r="E27"/>
  <c r="H76"/>
  <c r="K76" s="1"/>
</calcChain>
</file>

<file path=xl/sharedStrings.xml><?xml version="1.0" encoding="utf-8"?>
<sst xmlns="http://schemas.openxmlformats.org/spreadsheetml/2006/main" count="260" uniqueCount="162">
  <si>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</si>
  <si>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</si>
  <si>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2018 рік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</si>
  <si>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</si>
  <si>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</si>
  <si>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</si>
  <si>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</si>
  <si>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</si>
  <si>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</si>
  <si>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</si>
  <si>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</si>
  <si>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</si>
  <si>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</si>
  <si>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</si>
  <si>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</si>
  <si>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</si>
  <si>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</si>
  <si>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</si>
  <si>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</si>
  <si>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</si>
  <si>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</si>
  <si>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</si>
  <si>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</si>
  <si>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</si>
  <si>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</si>
  <si>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</si>
  <si>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</si>
  <si>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</si>
  <si>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</si>
  <si>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</si>
  <si>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</si>
  <si>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</si>
  <si>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</si>
  <si>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</si>
  <si>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</si>
  <si>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</si>
  <si>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</si>
  <si>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</si>
  <si>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</si>
  <si>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</si>
  <si>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</si>
  <si>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</si>
  <si>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</si>
  <si>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</si>
  <si>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</si>
  <si>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</si>
  <si>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</si>
  <si>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</si>
  <si>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</si>
  <si>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</si>
  <si>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</si>
  <si>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</si>
  <si>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</si>
  <si>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</si>
  <si>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</si>
  <si>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</si>
  <si>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</si>
  <si>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</si>
  <si>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</si>
  <si>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</si>
  <si>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</si>
  <si>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</si>
  <si>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</si>
  <si>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Л. Б. Корнієнко</t>
  </si>
  <si>
    <t>Фінансова підтримка дитячо-юнацьких спортивних шкіл фізкультурно-спортивних товариств</t>
  </si>
  <si>
    <t>Забезпечення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</t>
  </si>
  <si>
    <t>Пояснення щодо причин відхилення касових видатків(наданих кредитів) від планового показника</t>
  </si>
  <si>
    <t>Підготовка спортивного резерву та підвищення рівня фізичної підготовленості дітей дитячо-юнацькими спортивними школами, які підпорядковані громадським організаціям фізкультурно-спортивного спрямування</t>
  </si>
  <si>
    <t>кількість штатних працівників ДЮСШ ФСТ, яким надається фінансова підтримка з бюджету</t>
  </si>
  <si>
    <t>в т.ч тренерів</t>
  </si>
  <si>
    <t>кількість  КДЮСШ, яким надається фінансова підтримка з бюджету,  в розрізі їх видів</t>
  </si>
  <si>
    <t>обсяг витрат на фінансову підтримку дитячо-юнацьких спортивних шкіл  фізкультурно-спортивних товариств в розрізі їх видів</t>
  </si>
  <si>
    <t>в т.ч. тренерів</t>
  </si>
  <si>
    <t>кількість штатних працівників ДЮСШ 
ФСТ, яким надається фінансова підтримка 
з бюджету</t>
  </si>
  <si>
    <t>кількість придбаного малоцінного спортивного обладнання, інвентарю, нагороджувальної атрибутики для ДЮСШ ФСТ, яким надається фінансова підтримка з бюджету</t>
  </si>
  <si>
    <t>кількість учнів ДЮСШ ФСТ, яким надається фінансова підтримка з бюджету (ДЮСШ, КДЮСШ, СДЮШОР), що взяли участь у спортивних змаганнях</t>
  </si>
  <si>
    <t>середньорічна кількість учнів ДЮСШ  ФСТ, яким надається фінансова підтримка з бюджету</t>
  </si>
  <si>
    <t>динаміка кількості учнів ДЮСШ ФСТ, яким надається фінансова підтримка з бюджету (ДЮСШ, КДЮСШ, СДЮШОР), порівняно з минулим роком</t>
  </si>
  <si>
    <t>кількість учнів ДЮСШ ФСТ, яким надається фінансова підтримка з бюджету (ДЮСШ, КДЮСШ, СДЮШОР), які здобули призові місця в регіональних спортивних змаганнях</t>
  </si>
  <si>
    <t>середні витрати на забезпечення участі одного учня ДЮСШ ФСТ,  яким надається фінансова підтримка з бюджету (ДЮСШ, КДЮСШ, СДЮШОР), у спортивних змаганнях, грн.</t>
  </si>
  <si>
    <t>середні витрати на навчально-тренувальну роботу у ДЮСШ ФСТ, яким надається фінансова підтримка з бюджету (ДЮСШ, КДЮСШ, СДЮШОР), у розрахунку на одного учня, грн.</t>
  </si>
  <si>
    <t>середні витрати на фінансову підтримку ДЮСШ ФСТ, якій надається фінансова підтримка з бюджету (ДЮСШ, КДЮСШ, СДЮШОР), з розрахунку на одного працівника, грн.</t>
  </si>
  <si>
    <t>середньомісячна заробітна плата працівника ДЮСШ ФСТ, якому надається фінансова підтримка з бюджету (ДЮСШ, КДЮСШ, СДЮШОР), грн.</t>
  </si>
  <si>
    <t>середня вартість одиниці придбаного малоцінного спортивного обладнання, інвентарю та нагороджувальної атрибутики для ДЮСШ ФСТ, яким надається фінансова підтримка з бюджету (ДЮСШ, КДЮСШ, СДЮШОР), грн.</t>
  </si>
  <si>
    <t>кількість підготовлених у ДЮСШ ФСТ, яким надається фінансова підтримка з бюджету (ДЮСШ, КДЮСШ, СДЮШОР), майстрів спорту України</t>
  </si>
  <si>
    <t>кількість підготовлених у ДЮСШ ФСТ, яким надається фінансова підтримка з бюджету (ДЮСШ, КДЮСШ, СДЮШОР), кандидатів у майстри спорту України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</si>
  <si>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01.01.2018 року.</t>
  </si>
  <si>
    <t>кількість підготовлених у ДЮСШ ФСТ, яким надається фінансова підтримка з бюджету (ДЮСШ, КДЮСШ, СДЮШОР), МСМКУ</t>
  </si>
  <si>
    <t>Заповнено вакантну посаду. Видатки зросли за рахунок зростання посадових окладів та заповнення вакантної посади. Спостерігається незначне зростання середньорічної кількості учнів. Зменшилися видатки на забезпечення участі одного учня у змаганнях, видатків на придбання малоцінного спортивного обладнання взагалі не закладались, по іншим показникам ефективності спостерігається зростання. Зменшилася кількість підготовлених МС, КМС та МСМКУ але в цілому кількість учнів, які здобули призові місця, зросла.</t>
  </si>
  <si>
    <r>
      <rPr>
        <sz val="12"/>
        <color theme="1"/>
        <rFont val="Times New Roman"/>
        <family val="1"/>
        <charset val="204"/>
      </rPr>
      <t>№ з/п</t>
    </r>
  </si>
  <si>
    <r>
      <rPr>
        <sz val="12"/>
        <color theme="1"/>
        <rFont val="Times New Roman"/>
        <family val="1"/>
        <charset val="204"/>
      </rPr>
      <t>Показники</t>
    </r>
  </si>
  <si>
    <r>
      <rPr>
        <sz val="12"/>
        <color theme="1"/>
        <rFont val="Times New Roman"/>
        <family val="1"/>
        <charset val="204"/>
      </rPr>
      <t>План з урахуванням змін</t>
    </r>
  </si>
  <si>
    <r>
      <rPr>
        <sz val="12"/>
        <color theme="1"/>
        <rFont val="Times New Roman"/>
        <family val="1"/>
        <charset val="204"/>
      </rPr>
      <t>Виконано</t>
    </r>
  </si>
  <si>
    <r>
      <rPr>
        <sz val="12"/>
        <color theme="1"/>
        <rFont val="Times New Roman"/>
        <family val="1"/>
        <charset val="204"/>
      </rPr>
      <t>Відхилення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</si>
  <si>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</si>
  <si>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2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</si>
  <si>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</si>
  <si>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</si>
  <si>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Залишок на початок року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</si>
  <si>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</si>
  <si>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</si>
  <si>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1.1</t>
    </r>
  </si>
  <si>
    <r>
      <rPr>
        <sz val="11"/>
        <color theme="1"/>
        <rFont val="Times New Roman"/>
        <family val="1"/>
        <charset val="204"/>
      </rPr>
      <t>Власних надходжень</t>
    </r>
  </si>
  <si>
    <r>
      <rPr>
        <sz val="11"/>
        <color theme="1"/>
        <rFont val="Times New Roman"/>
        <family val="1"/>
        <charset val="204"/>
      </rPr>
      <t>1.2</t>
    </r>
  </si>
  <si>
    <r>
      <rPr>
        <sz val="11"/>
        <color theme="1"/>
        <rFont val="Times New Roman"/>
        <family val="1"/>
        <charset val="204"/>
      </rPr>
      <t>Інших надходжень</t>
    </r>
  </si>
  <si>
    <r>
      <rPr>
        <sz val="11"/>
        <color theme="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</si>
  <si>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</si>
  <si>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Надходження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</si>
  <si>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</si>
  <si>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</si>
  <si>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Надходження позик</t>
    </r>
  </si>
  <si>
    <r>
      <rPr>
        <sz val="11"/>
        <color theme="1"/>
        <rFont val="Times New Roman"/>
        <family val="1"/>
        <charset val="204"/>
      </rPr>
      <t>2.3</t>
    </r>
  </si>
  <si>
    <r>
      <rPr>
        <sz val="11"/>
        <color theme="1"/>
        <rFont val="Times New Roman"/>
        <family val="1"/>
        <charset val="204"/>
      </rPr>
      <t>Повернення кредитів</t>
    </r>
  </si>
  <si>
    <r>
      <rPr>
        <sz val="11"/>
        <color theme="1"/>
        <rFont val="Times New Roman"/>
        <family val="1"/>
        <charset val="204"/>
      </rPr>
      <t>2.4</t>
    </r>
  </si>
  <si>
    <r>
      <rPr>
        <sz val="11"/>
        <color theme="1"/>
        <rFont val="Times New Roman"/>
        <family val="1"/>
        <charset val="204"/>
      </rPr>
      <t>Інші надходження</t>
    </r>
  </si>
  <si>
    <r>
      <rPr>
        <sz val="11"/>
        <color theme="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</si>
  <si>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</si>
  <si>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Залишок на кінець року</t>
    </r>
  </si>
  <si>
    <r>
      <rPr>
        <sz val="11"/>
        <color theme="1"/>
        <rFont val="Times New Roman"/>
        <family val="1"/>
        <charset val="204"/>
      </rPr>
      <t>3.1</t>
    </r>
  </si>
  <si>
    <r>
      <rPr>
        <sz val="11"/>
        <color theme="1"/>
        <rFont val="Times New Roman"/>
        <family val="1"/>
        <charset val="204"/>
      </rPr>
      <t>3.2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</si>
  <si>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</si>
  <si>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</si>
  <si>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</si>
  <si>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</si>
  <si>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</si>
  <si>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</si>
  <si>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</si>
  <si>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</si>
  <si>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</si>
  <si>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</si>
  <si>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</si>
  <si>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</si>
  <si>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b/>
        <sz val="11"/>
        <color theme="1"/>
        <rFont val="Times New Roman"/>
        <family val="1"/>
        <charset val="204"/>
      </rPr>
      <t>Напрям використання бюджетних коштів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</si>
  <si>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</si>
  <si>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</si>
  <si>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</si>
  <si>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</si>
  <si>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</si>
  <si>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</si>
  <si>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</si>
  <si>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</si>
  <si>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</si>
  <si>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</si>
  <si>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</si>
  <si>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</si>
  <si>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</si>
  <si>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</si>
  <si>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</si>
  <si>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</si>
  <si>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</si>
  <si>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</si>
  <si>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</si>
  <si>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theme="1"/>
        <rFont val="Times New Roman"/>
        <family val="1"/>
        <charset val="204"/>
      </rPr>
      <t>Фінансових порушень не виявлено.</t>
    </r>
  </si>
  <si>
    <r>
      <t>Пояснення щодо розбіжностей між фактичними та плановими результативними показниками</t>
    </r>
    <r>
      <rPr>
        <i/>
        <sz val="11"/>
        <color theme="1"/>
        <rFont val="Times New Roman"/>
        <family val="1"/>
        <charset val="204"/>
      </rPr>
      <t xml:space="preserve">
</t>
    </r>
  </si>
  <si>
    <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 xml:space="preserve">збільшення середньої кількості учнів відбулось у зв’язку з збільшенням кількості бажаючих відвідувати школу
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</si>
  <si>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>Відхилення пояснюється збільшенням чисельності учнів, що й спричинило зменшення середніх витрат на навчально-тренувальну роботу у розрахунку на одного учня.</t>
    </r>
  </si>
  <si>
    <r>
      <t>5.7    «Стан фінансової дисципліни» :</t>
    </r>
    <r>
      <rPr>
        <i/>
        <sz val="11"/>
        <color theme="1"/>
        <rFont val="Times New Roman"/>
        <family val="1"/>
        <charset val="204"/>
      </rPr>
      <t xml:space="preserve"> Станом на 01.01.2019 р. відсутня кредиторська та дебіторська заборгованість.</t>
    </r>
  </si>
  <si>
    <r>
      <rPr>
        <b/>
        <sz val="11"/>
        <color theme="1"/>
        <rFont val="Times New Roman"/>
        <family val="1"/>
        <charset val="204"/>
      </rPr>
      <t>актуальності бюджетної програми</t>
    </r>
    <r>
      <rPr>
        <i/>
        <sz val="11"/>
        <color theme="1"/>
        <rFont val="Times New Roman"/>
        <family val="1"/>
        <charset val="204"/>
      </rPr>
      <t xml:space="preserve"> - Забезпечення реалізації права громадян на отримання позашкільної освіти спортивного спрямування.</t>
    </r>
  </si>
  <si>
    <r>
      <rPr>
        <b/>
        <sz val="11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1"/>
        <color theme="1"/>
        <rFont val="Times New Roman"/>
        <family val="1"/>
        <charset val="204"/>
      </rPr>
      <t xml:space="preserve">- </t>
    </r>
    <r>
      <rPr>
        <i/>
        <sz val="11"/>
        <color theme="1"/>
        <rFont val="Times New Roman"/>
        <family val="1"/>
        <charset val="204"/>
      </rPr>
      <t xml:space="preserve">  Основні завдання, покладені на ДЮСШ, виконані в повному обсязі. Виділені бюджетні асигнування у 2018 році надали можливість забезпечити реалізацію основних функцій та завдань, покладених на ДЮСШ. </t>
    </r>
  </si>
  <si>
    <r>
      <rPr>
        <b/>
        <sz val="11"/>
        <color theme="1"/>
        <rFont val="Times New Roman"/>
        <family val="1"/>
        <charset val="204"/>
      </rPr>
      <t>корисності бюджетної програми</t>
    </r>
    <r>
      <rPr>
        <sz val="11"/>
        <color theme="1"/>
        <rFont val="Times New Roman"/>
        <family val="1"/>
        <charset val="204"/>
      </rPr>
      <t xml:space="preserve"> -</t>
    </r>
    <r>
      <rPr>
        <i/>
        <sz val="11"/>
        <color theme="1"/>
        <rFont val="Times New Roman"/>
        <family val="1"/>
        <charset val="204"/>
      </rPr>
      <t xml:space="preserve">  Реалізація даної програми забезпечує фізичне, психологічне та соціальне благополуччя серед громадян міста, а також забезпечується право громадян на отримання позашкільної освіти в ДЮСШ "Спартак". Так у 2018 році навчалося в середньому 278 дітей. </t>
    </r>
  </si>
  <si>
    <r>
      <rPr>
        <b/>
        <sz val="11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бази.</t>
    </r>
  </si>
  <si>
    <r>
      <rPr>
        <b/>
        <sz val="11"/>
        <color theme="1"/>
        <rFont val="Times New Roman"/>
        <family val="1"/>
        <charset val="204"/>
      </rP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 xml:space="preserve">Середньорічна кількість учнів більша ніж було заплановано у зв’язку зі збільшенням кількості бажаючих відвідувати школу. Кількість підготовлених КМС та МС зменшилась  тому що, на Чемпіонаті Європи з бойового самбо представник від м. Ніжина посів 1місце, але за положенням не вистачило країн-учасників, і тому МС не було присвоєно. Також Чемпіонат Світу з бойового самбо серед дорослих, юніорів та кадетів проходив у м. Махачкала (Росія). Збірна України відмовилась їхати на цей чемпіонат, і саме тому результати стали менші, ніж були заплановані.
Кількість учнів, які здобули призові місця в регіональних спортивних змаганнях збільшилась у зв’язку із зростанням майстерності спортсменів.
</t>
    </r>
    <r>
      <rPr>
        <b/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</si>
</sst>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7" formatCode="#,##0.0_ ;\-#,##0.0\ "/>
  </numFmts>
  <fonts count="16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167" fontId="3" fillId="0" borderId="8" xfId="2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1" fillId="0" borderId="8" xfId="0" applyFont="1" applyBorder="1" applyAlignment="1">
      <alignment horizontal="left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167" fontId="13" fillId="0" borderId="8" xfId="2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5"/>
  <sheetViews>
    <sheetView tabSelected="1" view="pageBreakPreview" topLeftCell="A52" zoomScale="85" zoomScaleNormal="85" zoomScaleSheetLayoutView="85" workbookViewId="0">
      <selection activeCell="B101" sqref="B101:B105"/>
    </sheetView>
  </sheetViews>
  <sheetFormatPr defaultColWidth="34" defaultRowHeight="13.2"/>
  <cols>
    <col min="1" max="1" width="5.5546875" style="1" customWidth="1"/>
    <col min="2" max="2" width="34" style="1"/>
    <col min="3" max="3" width="10.6640625" style="1" customWidth="1"/>
    <col min="4" max="6" width="9.44140625" style="1" customWidth="1"/>
    <col min="7" max="7" width="9.21875" style="1" customWidth="1"/>
    <col min="8" max="10" width="9.44140625" style="1" customWidth="1"/>
    <col min="11" max="11" width="9.33203125" style="1" customWidth="1"/>
    <col min="12" max="16384" width="34" style="1"/>
  </cols>
  <sheetData>
    <row r="1" spans="1:11">
      <c r="H1" s="32" t="s">
        <v>0</v>
      </c>
      <c r="I1" s="32"/>
      <c r="J1" s="32"/>
      <c r="K1" s="32"/>
    </row>
    <row r="2" spans="1:11" ht="29.4" customHeight="1">
      <c r="H2" s="32" t="s">
        <v>1</v>
      </c>
      <c r="I2" s="32"/>
      <c r="J2" s="32"/>
      <c r="K2" s="32"/>
    </row>
    <row r="3" spans="1:11" ht="17.399999999999999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34.799999999999997" customHeight="1">
      <c r="A4" s="2" t="s">
        <v>3</v>
      </c>
      <c r="B4" s="2">
        <v>1100000</v>
      </c>
      <c r="C4" s="2"/>
      <c r="D4" s="34" t="s">
        <v>61</v>
      </c>
      <c r="E4" s="34"/>
      <c r="F4" s="34"/>
      <c r="G4" s="34"/>
      <c r="H4" s="34"/>
      <c r="I4" s="34"/>
      <c r="J4" s="34"/>
      <c r="K4" s="34"/>
    </row>
    <row r="5" spans="1:11" ht="18" customHeight="1">
      <c r="A5" s="3"/>
      <c r="B5" s="3" t="s">
        <v>4</v>
      </c>
      <c r="C5" s="3"/>
      <c r="D5" s="35" t="s">
        <v>5</v>
      </c>
      <c r="E5" s="35"/>
      <c r="F5" s="35"/>
      <c r="G5" s="35"/>
      <c r="H5" s="35"/>
      <c r="I5" s="35"/>
      <c r="J5" s="35"/>
      <c r="K5" s="35"/>
    </row>
    <row r="6" spans="1:11" ht="34.799999999999997" customHeight="1">
      <c r="A6" s="2" t="s">
        <v>6</v>
      </c>
      <c r="B6" s="2">
        <v>1110000</v>
      </c>
      <c r="C6" s="2"/>
      <c r="D6" s="34" t="s">
        <v>61</v>
      </c>
      <c r="E6" s="34"/>
      <c r="F6" s="34"/>
      <c r="G6" s="34"/>
      <c r="H6" s="34"/>
      <c r="I6" s="34"/>
      <c r="J6" s="34"/>
      <c r="K6" s="34"/>
    </row>
    <row r="7" spans="1:11" ht="18" customHeight="1">
      <c r="B7" s="3" t="s">
        <v>4</v>
      </c>
      <c r="D7" s="35" t="s">
        <v>7</v>
      </c>
      <c r="E7" s="35"/>
      <c r="F7" s="35"/>
      <c r="G7" s="35"/>
      <c r="H7" s="35"/>
      <c r="I7" s="35"/>
      <c r="J7" s="35"/>
      <c r="K7" s="35"/>
    </row>
    <row r="8" spans="1:11" s="2" customFormat="1" ht="43.2" customHeight="1">
      <c r="A8" s="2" t="s">
        <v>8</v>
      </c>
      <c r="B8" s="2">
        <v>1115032</v>
      </c>
      <c r="C8" s="23"/>
      <c r="D8" s="33" t="s">
        <v>64</v>
      </c>
      <c r="E8" s="33"/>
      <c r="F8" s="33"/>
      <c r="G8" s="33"/>
      <c r="H8" s="33"/>
      <c r="I8" s="33"/>
      <c r="J8" s="33"/>
      <c r="K8" s="33"/>
    </row>
    <row r="9" spans="1:11" s="3" customFormat="1" ht="18">
      <c r="A9" s="2"/>
      <c r="B9" s="3" t="s">
        <v>4</v>
      </c>
      <c r="C9" s="4" t="s">
        <v>9</v>
      </c>
    </row>
    <row r="10" spans="1:11" s="3" customFormat="1" ht="51" customHeight="1">
      <c r="A10" s="2" t="s">
        <v>10</v>
      </c>
      <c r="B10" s="2" t="s">
        <v>11</v>
      </c>
      <c r="C10" s="36" t="s">
        <v>65</v>
      </c>
      <c r="D10" s="36"/>
      <c r="E10" s="36"/>
      <c r="F10" s="36"/>
      <c r="G10" s="36"/>
      <c r="H10" s="36"/>
      <c r="I10" s="36"/>
      <c r="J10" s="36"/>
      <c r="K10" s="36"/>
    </row>
    <row r="11" spans="1:11" s="3" customFormat="1" ht="16.8" customHeight="1">
      <c r="A11" s="2" t="s">
        <v>12</v>
      </c>
      <c r="B11" s="37" t="s">
        <v>13</v>
      </c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18" customHeight="1">
      <c r="A12" s="39" t="s">
        <v>56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ht="16.8" customHeight="1">
      <c r="A13" s="51" t="s">
        <v>89</v>
      </c>
      <c r="B13" s="51" t="s">
        <v>90</v>
      </c>
      <c r="C13" s="42" t="s">
        <v>91</v>
      </c>
      <c r="D13" s="42"/>
      <c r="E13" s="42"/>
      <c r="F13" s="42" t="s">
        <v>92</v>
      </c>
      <c r="G13" s="42"/>
      <c r="H13" s="42"/>
      <c r="I13" s="42" t="s">
        <v>93</v>
      </c>
      <c r="J13" s="42"/>
      <c r="K13" s="42"/>
    </row>
    <row r="14" spans="1:11" ht="20.399999999999999">
      <c r="A14" s="51"/>
      <c r="B14" s="51"/>
      <c r="C14" s="5" t="s">
        <v>14</v>
      </c>
      <c r="D14" s="5" t="s">
        <v>15</v>
      </c>
      <c r="E14" s="5" t="s">
        <v>16</v>
      </c>
      <c r="F14" s="5" t="s">
        <v>14</v>
      </c>
      <c r="G14" s="5" t="s">
        <v>17</v>
      </c>
      <c r="H14" s="5" t="s">
        <v>16</v>
      </c>
      <c r="I14" s="5" t="s">
        <v>18</v>
      </c>
      <c r="J14" s="5" t="s">
        <v>19</v>
      </c>
      <c r="K14" s="5" t="s">
        <v>16</v>
      </c>
    </row>
    <row r="15" spans="1:11" s="6" customFormat="1" ht="10.199999999999999">
      <c r="A15" s="5"/>
      <c r="B15" s="5"/>
      <c r="C15" s="5" t="s">
        <v>20</v>
      </c>
      <c r="D15" s="5" t="s">
        <v>21</v>
      </c>
      <c r="E15" s="5" t="s">
        <v>22</v>
      </c>
      <c r="F15" s="5" t="s">
        <v>23</v>
      </c>
      <c r="G15" s="5" t="s">
        <v>24</v>
      </c>
      <c r="H15" s="5" t="s">
        <v>25</v>
      </c>
      <c r="I15" s="5" t="s">
        <v>26</v>
      </c>
      <c r="J15" s="5" t="s">
        <v>27</v>
      </c>
      <c r="K15" s="5" t="s">
        <v>28</v>
      </c>
    </row>
    <row r="16" spans="1:11" s="4" customFormat="1" ht="13.8">
      <c r="A16" s="7" t="s">
        <v>94</v>
      </c>
      <c r="B16" s="8" t="s">
        <v>50</v>
      </c>
      <c r="C16" s="12">
        <v>853</v>
      </c>
      <c r="D16" s="12"/>
      <c r="E16" s="12">
        <f>C16+D16</f>
        <v>853</v>
      </c>
      <c r="F16" s="12">
        <v>853</v>
      </c>
      <c r="G16" s="12"/>
      <c r="H16" s="12">
        <f>F16+G16</f>
        <v>853</v>
      </c>
      <c r="I16" s="7">
        <f>F16-C16</f>
        <v>0</v>
      </c>
      <c r="J16" s="7"/>
      <c r="K16" s="7">
        <f t="shared" ref="K16" si="0">H16-E16</f>
        <v>0</v>
      </c>
    </row>
    <row r="17" spans="1:11" ht="24.6" customHeight="1">
      <c r="A17" s="66" t="s">
        <v>66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ht="15.6">
      <c r="A18" s="9"/>
      <c r="B18" s="9" t="s">
        <v>95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103.8" customHeight="1">
      <c r="A19" s="7">
        <v>1</v>
      </c>
      <c r="B19" s="15" t="s">
        <v>67</v>
      </c>
      <c r="C19" s="12">
        <v>853</v>
      </c>
      <c r="D19" s="12"/>
      <c r="E19" s="12">
        <f>C19+D19</f>
        <v>853</v>
      </c>
      <c r="F19" s="12">
        <v>853</v>
      </c>
      <c r="G19" s="12"/>
      <c r="H19" s="12">
        <f>F19+G19</f>
        <v>853</v>
      </c>
      <c r="I19" s="7">
        <f>F19-C19</f>
        <v>0</v>
      </c>
      <c r="J19" s="7"/>
      <c r="K19" s="7">
        <f t="shared" ref="K19" si="1">H19-E19</f>
        <v>0</v>
      </c>
    </row>
    <row r="20" spans="1:11" ht="21.6" customHeight="1">
      <c r="A20" s="39" t="s">
        <v>60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</row>
    <row r="21" spans="1:11" ht="36">
      <c r="A21" s="9" t="s">
        <v>96</v>
      </c>
      <c r="B21" s="9" t="s">
        <v>97</v>
      </c>
      <c r="C21" s="11" t="s">
        <v>29</v>
      </c>
      <c r="D21" s="11" t="s">
        <v>30</v>
      </c>
      <c r="E21" s="11" t="s">
        <v>31</v>
      </c>
    </row>
    <row r="22" spans="1:11" ht="13.8">
      <c r="A22" s="9" t="s">
        <v>94</v>
      </c>
      <c r="B22" s="9" t="s">
        <v>98</v>
      </c>
      <c r="C22" s="9" t="s">
        <v>99</v>
      </c>
      <c r="D22" s="7">
        <f>D24+D25</f>
        <v>0</v>
      </c>
      <c r="E22" s="9" t="s">
        <v>99</v>
      </c>
    </row>
    <row r="23" spans="1:11" ht="13.8">
      <c r="A23" s="9"/>
      <c r="B23" s="9" t="s">
        <v>100</v>
      </c>
      <c r="C23" s="9"/>
      <c r="D23" s="7"/>
      <c r="E23" s="9"/>
    </row>
    <row r="24" spans="1:11" ht="13.8">
      <c r="A24" s="9" t="s">
        <v>101</v>
      </c>
      <c r="B24" s="9" t="s">
        <v>102</v>
      </c>
      <c r="C24" s="9" t="s">
        <v>99</v>
      </c>
      <c r="D24" s="7"/>
      <c r="E24" s="9" t="s">
        <v>99</v>
      </c>
    </row>
    <row r="25" spans="1:11" ht="13.8">
      <c r="A25" s="9" t="s">
        <v>103</v>
      </c>
      <c r="B25" s="9" t="s">
        <v>104</v>
      </c>
      <c r="C25" s="9" t="s">
        <v>99</v>
      </c>
      <c r="D25" s="7"/>
      <c r="E25" s="9" t="s">
        <v>99</v>
      </c>
    </row>
    <row r="26" spans="1:11">
      <c r="A26" s="51" t="s">
        <v>105</v>
      </c>
      <c r="B26" s="51"/>
      <c r="C26" s="51"/>
      <c r="D26" s="51"/>
      <c r="E26" s="51"/>
    </row>
    <row r="27" spans="1:11" ht="13.8">
      <c r="A27" s="9" t="s">
        <v>106</v>
      </c>
      <c r="B27" s="9" t="s">
        <v>107</v>
      </c>
      <c r="C27" s="7">
        <f>C29+C32</f>
        <v>0</v>
      </c>
      <c r="D27" s="7">
        <f>D29+D32</f>
        <v>0</v>
      </c>
      <c r="E27" s="7">
        <f t="shared" ref="E27" si="2">SUM(E29:E32)</f>
        <v>0</v>
      </c>
    </row>
    <row r="28" spans="1:11" ht="13.8">
      <c r="A28" s="9"/>
      <c r="B28" s="9" t="s">
        <v>100</v>
      </c>
      <c r="C28" s="7"/>
      <c r="D28" s="7"/>
      <c r="E28" s="7"/>
    </row>
    <row r="29" spans="1:11" ht="13.8">
      <c r="A29" s="9" t="s">
        <v>108</v>
      </c>
      <c r="B29" s="9" t="s">
        <v>102</v>
      </c>
      <c r="C29" s="7"/>
      <c r="D29" s="7"/>
      <c r="E29" s="7">
        <f>D29-C29</f>
        <v>0</v>
      </c>
    </row>
    <row r="30" spans="1:11" ht="13.8">
      <c r="A30" s="9" t="s">
        <v>109</v>
      </c>
      <c r="B30" s="9" t="s">
        <v>110</v>
      </c>
      <c r="C30" s="7"/>
      <c r="D30" s="7"/>
      <c r="E30" s="7">
        <f t="shared" ref="E30:E32" si="3">D30-C30</f>
        <v>0</v>
      </c>
    </row>
    <row r="31" spans="1:11" ht="13.8">
      <c r="A31" s="9" t="s">
        <v>111</v>
      </c>
      <c r="B31" s="9" t="s">
        <v>112</v>
      </c>
      <c r="C31" s="7"/>
      <c r="D31" s="7"/>
      <c r="E31" s="7">
        <f t="shared" si="3"/>
        <v>0</v>
      </c>
    </row>
    <row r="32" spans="1:11" ht="13.8">
      <c r="A32" s="9" t="s">
        <v>113</v>
      </c>
      <c r="B32" s="9" t="s">
        <v>114</v>
      </c>
      <c r="C32" s="7"/>
      <c r="D32" s="7"/>
      <c r="E32" s="7">
        <f t="shared" si="3"/>
        <v>0</v>
      </c>
    </row>
    <row r="33" spans="1:11">
      <c r="A33" s="51" t="s">
        <v>115</v>
      </c>
      <c r="B33" s="51"/>
      <c r="C33" s="51"/>
      <c r="D33" s="51"/>
      <c r="E33" s="51"/>
    </row>
    <row r="34" spans="1:11" ht="13.8">
      <c r="A34" s="9" t="s">
        <v>116</v>
      </c>
      <c r="B34" s="9" t="s">
        <v>117</v>
      </c>
      <c r="C34" s="9" t="s">
        <v>99</v>
      </c>
      <c r="D34" s="7">
        <f>D36+D37</f>
        <v>0</v>
      </c>
      <c r="E34" s="9" t="s">
        <v>99</v>
      </c>
    </row>
    <row r="35" spans="1:11" ht="13.8">
      <c r="A35" s="9"/>
      <c r="B35" s="9" t="s">
        <v>100</v>
      </c>
      <c r="C35" s="9"/>
      <c r="D35" s="7"/>
      <c r="E35" s="9"/>
    </row>
    <row r="36" spans="1:11" ht="13.8">
      <c r="A36" s="9" t="s">
        <v>118</v>
      </c>
      <c r="B36" s="9" t="s">
        <v>102</v>
      </c>
      <c r="C36" s="9" t="s">
        <v>99</v>
      </c>
      <c r="D36" s="7"/>
      <c r="E36" s="9" t="s">
        <v>99</v>
      </c>
    </row>
    <row r="37" spans="1:11" ht="13.8">
      <c r="A37" s="9" t="s">
        <v>119</v>
      </c>
      <c r="B37" s="9" t="s">
        <v>114</v>
      </c>
      <c r="C37" s="9" t="s">
        <v>99</v>
      </c>
      <c r="D37" s="7"/>
      <c r="E37" s="9" t="s">
        <v>99</v>
      </c>
    </row>
    <row r="39" spans="1:11" ht="16.2" customHeight="1">
      <c r="A39" s="39" t="s">
        <v>32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1" spans="1:11">
      <c r="A41" s="51" t="s">
        <v>96</v>
      </c>
      <c r="B41" s="51" t="s">
        <v>97</v>
      </c>
      <c r="C41" s="51" t="s">
        <v>120</v>
      </c>
      <c r="D41" s="51"/>
      <c r="E41" s="51"/>
      <c r="F41" s="51" t="s">
        <v>121</v>
      </c>
      <c r="G41" s="51"/>
      <c r="H41" s="51"/>
      <c r="I41" s="51" t="s">
        <v>122</v>
      </c>
      <c r="J41" s="51"/>
      <c r="K41" s="51"/>
    </row>
    <row r="42" spans="1:11" ht="22.8" customHeight="1">
      <c r="A42" s="51"/>
      <c r="B42" s="51"/>
      <c r="C42" s="5" t="s">
        <v>47</v>
      </c>
      <c r="D42" s="5" t="s">
        <v>46</v>
      </c>
      <c r="E42" s="5" t="s">
        <v>16</v>
      </c>
      <c r="F42" s="5" t="s">
        <v>48</v>
      </c>
      <c r="G42" s="5" t="s">
        <v>46</v>
      </c>
      <c r="H42" s="5" t="s">
        <v>16</v>
      </c>
      <c r="I42" s="5" t="s">
        <v>48</v>
      </c>
      <c r="J42" s="5" t="s">
        <v>49</v>
      </c>
      <c r="K42" s="5" t="s">
        <v>16</v>
      </c>
    </row>
    <row r="43" spans="1:11" s="14" customFormat="1" ht="13.8">
      <c r="A43" s="13" t="s">
        <v>123</v>
      </c>
      <c r="B43" s="18" t="s">
        <v>124</v>
      </c>
      <c r="C43" s="60"/>
      <c r="D43" s="60"/>
      <c r="E43" s="60"/>
      <c r="F43" s="60"/>
      <c r="G43" s="60"/>
      <c r="H43" s="60"/>
      <c r="I43" s="60"/>
      <c r="J43" s="60"/>
      <c r="K43" s="60"/>
    </row>
    <row r="44" spans="1:11" s="14" customFormat="1" ht="40.200000000000003" customHeight="1">
      <c r="A44" s="19"/>
      <c r="B44" s="24" t="s">
        <v>70</v>
      </c>
      <c r="C44" s="25">
        <v>1</v>
      </c>
      <c r="D44" s="26"/>
      <c r="E44" s="26">
        <f>C44+D44</f>
        <v>1</v>
      </c>
      <c r="F44" s="26">
        <v>1</v>
      </c>
      <c r="G44" s="26"/>
      <c r="H44" s="26">
        <f>F44+G44</f>
        <v>1</v>
      </c>
      <c r="I44" s="26">
        <f>F44-C44</f>
        <v>0</v>
      </c>
      <c r="J44" s="26"/>
      <c r="K44" s="26">
        <f>I44+J44</f>
        <v>0</v>
      </c>
    </row>
    <row r="45" spans="1:11" s="14" customFormat="1" ht="58.2" customHeight="1">
      <c r="A45" s="19"/>
      <c r="B45" s="24" t="s">
        <v>71</v>
      </c>
      <c r="C45" s="27">
        <v>853</v>
      </c>
      <c r="D45" s="12"/>
      <c r="E45" s="12">
        <f t="shared" ref="E45:E49" si="4">C45+D45</f>
        <v>853</v>
      </c>
      <c r="F45" s="12">
        <v>853</v>
      </c>
      <c r="G45" s="12"/>
      <c r="H45" s="12">
        <f t="shared" ref="H45:H49" si="5">F45+G45</f>
        <v>853</v>
      </c>
      <c r="I45" s="26">
        <f t="shared" ref="I45:I49" si="6">F45-C45</f>
        <v>0</v>
      </c>
      <c r="J45" s="26"/>
      <c r="K45" s="26">
        <f t="shared" ref="K45:K49" si="7">I45+J45</f>
        <v>0</v>
      </c>
    </row>
    <row r="46" spans="1:11" s="14" customFormat="1" ht="44.4" customHeight="1">
      <c r="A46" s="19"/>
      <c r="B46" s="24" t="s">
        <v>68</v>
      </c>
      <c r="C46" s="27">
        <v>9.9</v>
      </c>
      <c r="D46" s="12"/>
      <c r="E46" s="12">
        <f t="shared" si="4"/>
        <v>9.9</v>
      </c>
      <c r="F46" s="12">
        <v>9.9</v>
      </c>
      <c r="G46" s="12"/>
      <c r="H46" s="12">
        <f t="shared" si="5"/>
        <v>9.9</v>
      </c>
      <c r="I46" s="26">
        <f t="shared" si="6"/>
        <v>0</v>
      </c>
      <c r="J46" s="26"/>
      <c r="K46" s="26">
        <f t="shared" si="7"/>
        <v>0</v>
      </c>
    </row>
    <row r="47" spans="1:11" s="14" customFormat="1" ht="13.2" customHeight="1">
      <c r="A47" s="19"/>
      <c r="B47" s="24" t="s">
        <v>69</v>
      </c>
      <c r="C47" s="27">
        <v>7.9</v>
      </c>
      <c r="D47" s="12"/>
      <c r="E47" s="12">
        <f t="shared" si="4"/>
        <v>7.9</v>
      </c>
      <c r="F47" s="12">
        <v>7.9</v>
      </c>
      <c r="G47" s="12"/>
      <c r="H47" s="12">
        <f t="shared" si="5"/>
        <v>7.9</v>
      </c>
      <c r="I47" s="26">
        <f t="shared" si="6"/>
        <v>0</v>
      </c>
      <c r="J47" s="26"/>
      <c r="K47" s="26">
        <f t="shared" si="7"/>
        <v>0</v>
      </c>
    </row>
    <row r="48" spans="1:11" s="14" customFormat="1" ht="75" customHeight="1">
      <c r="A48" s="19"/>
      <c r="B48" s="24" t="s">
        <v>73</v>
      </c>
      <c r="C48" s="25">
        <v>8</v>
      </c>
      <c r="D48" s="26"/>
      <c r="E48" s="26">
        <f t="shared" si="4"/>
        <v>8</v>
      </c>
      <c r="F48" s="26">
        <v>8</v>
      </c>
      <c r="G48" s="26"/>
      <c r="H48" s="26">
        <f t="shared" si="5"/>
        <v>8</v>
      </c>
      <c r="I48" s="26">
        <f t="shared" si="6"/>
        <v>0</v>
      </c>
      <c r="J48" s="26"/>
      <c r="K48" s="26">
        <f t="shared" si="7"/>
        <v>0</v>
      </c>
    </row>
    <row r="49" spans="1:11" s="14" customFormat="1" ht="13.8">
      <c r="A49" s="19"/>
      <c r="B49" s="24" t="s">
        <v>72</v>
      </c>
      <c r="C49" s="25">
        <v>7</v>
      </c>
      <c r="D49" s="26"/>
      <c r="E49" s="26">
        <f t="shared" si="4"/>
        <v>7</v>
      </c>
      <c r="F49" s="26">
        <v>7</v>
      </c>
      <c r="G49" s="26"/>
      <c r="H49" s="26">
        <f t="shared" si="5"/>
        <v>7</v>
      </c>
      <c r="I49" s="26">
        <f t="shared" si="6"/>
        <v>0</v>
      </c>
      <c r="J49" s="26"/>
      <c r="K49" s="26">
        <f t="shared" si="7"/>
        <v>0</v>
      </c>
    </row>
    <row r="50" spans="1:11" ht="21.6" customHeight="1">
      <c r="A50" s="63" t="s">
        <v>153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</row>
    <row r="51" spans="1:11" s="14" customFormat="1" ht="13.8">
      <c r="A51" s="13" t="s">
        <v>125</v>
      </c>
      <c r="B51" s="18" t="s">
        <v>126</v>
      </c>
      <c r="C51" s="60"/>
      <c r="D51" s="60"/>
      <c r="E51" s="60"/>
      <c r="F51" s="60"/>
      <c r="G51" s="60"/>
      <c r="H51" s="60"/>
      <c r="I51" s="60"/>
      <c r="J51" s="60"/>
      <c r="K51" s="60"/>
    </row>
    <row r="52" spans="1:11" s="14" customFormat="1" ht="72" customHeight="1">
      <c r="A52" s="19"/>
      <c r="B52" s="28" t="s">
        <v>74</v>
      </c>
      <c r="C52" s="20">
        <v>0</v>
      </c>
      <c r="D52" s="7"/>
      <c r="E52" s="7">
        <f>C52+D52</f>
        <v>0</v>
      </c>
      <c r="F52" s="7">
        <v>0</v>
      </c>
      <c r="G52" s="7"/>
      <c r="H52" s="7">
        <f>F52+G52</f>
        <v>0</v>
      </c>
      <c r="I52" s="7">
        <f>F52-C52</f>
        <v>0</v>
      </c>
      <c r="J52" s="7"/>
      <c r="K52" s="7">
        <f>I52+J52</f>
        <v>0</v>
      </c>
    </row>
    <row r="53" spans="1:11" s="14" customFormat="1" ht="72" customHeight="1">
      <c r="A53" s="19"/>
      <c r="B53" s="28" t="s">
        <v>75</v>
      </c>
      <c r="C53" s="20">
        <v>210</v>
      </c>
      <c r="D53" s="7"/>
      <c r="E53" s="7">
        <f t="shared" ref="E53:E54" si="8">C53+D53</f>
        <v>210</v>
      </c>
      <c r="F53" s="7">
        <v>210</v>
      </c>
      <c r="G53" s="7"/>
      <c r="H53" s="7">
        <f t="shared" ref="H53:H54" si="9">F53+G53</f>
        <v>210</v>
      </c>
      <c r="I53" s="7">
        <f t="shared" ref="I53:I54" si="10">F53-C53</f>
        <v>0</v>
      </c>
      <c r="J53" s="7"/>
      <c r="K53" s="7">
        <f t="shared" ref="K53:K54" si="11">I53+J53</f>
        <v>0</v>
      </c>
    </row>
    <row r="54" spans="1:11" s="14" customFormat="1" ht="45.6" customHeight="1">
      <c r="A54" s="19"/>
      <c r="B54" s="28" t="s">
        <v>76</v>
      </c>
      <c r="C54" s="20">
        <v>273</v>
      </c>
      <c r="D54" s="7"/>
      <c r="E54" s="7">
        <f t="shared" si="8"/>
        <v>273</v>
      </c>
      <c r="F54" s="7">
        <v>278</v>
      </c>
      <c r="G54" s="7"/>
      <c r="H54" s="7">
        <f t="shared" si="9"/>
        <v>278</v>
      </c>
      <c r="I54" s="7">
        <f t="shared" si="10"/>
        <v>5</v>
      </c>
      <c r="J54" s="7"/>
      <c r="K54" s="7">
        <f t="shared" si="11"/>
        <v>5</v>
      </c>
    </row>
    <row r="55" spans="1:11" ht="34.799999999999997" customHeight="1">
      <c r="A55" s="63" t="s">
        <v>154</v>
      </c>
      <c r="B55" s="65"/>
      <c r="C55" s="51"/>
      <c r="D55" s="51"/>
      <c r="E55" s="51"/>
      <c r="F55" s="51"/>
      <c r="G55" s="51"/>
      <c r="H55" s="51"/>
      <c r="I55" s="51"/>
      <c r="J55" s="51"/>
      <c r="K55" s="51"/>
    </row>
    <row r="56" spans="1:11" s="14" customFormat="1" ht="13.8">
      <c r="A56" s="13" t="s">
        <v>127</v>
      </c>
      <c r="B56" s="18" t="s">
        <v>128</v>
      </c>
      <c r="C56" s="60"/>
      <c r="D56" s="60"/>
      <c r="E56" s="60"/>
      <c r="F56" s="60"/>
      <c r="G56" s="60"/>
      <c r="H56" s="60"/>
      <c r="I56" s="60"/>
      <c r="J56" s="60"/>
      <c r="K56" s="60"/>
    </row>
    <row r="57" spans="1:11" s="14" customFormat="1" ht="88.2" customHeight="1">
      <c r="A57" s="19"/>
      <c r="B57" s="28" t="s">
        <v>79</v>
      </c>
      <c r="C57" s="20">
        <v>61.9</v>
      </c>
      <c r="D57" s="7"/>
      <c r="E57" s="7">
        <f t="shared" ref="E57" si="12">C57+D57</f>
        <v>61.9</v>
      </c>
      <c r="F57" s="7">
        <v>61.9</v>
      </c>
      <c r="G57" s="7"/>
      <c r="H57" s="7">
        <f t="shared" ref="H57" si="13">F57+G57</f>
        <v>61.9</v>
      </c>
      <c r="I57" s="7">
        <f t="shared" ref="I57" si="14">F57-C57</f>
        <v>0</v>
      </c>
      <c r="J57" s="7"/>
      <c r="K57" s="7">
        <f t="shared" ref="K57" si="15">I57+J57</f>
        <v>0</v>
      </c>
    </row>
    <row r="58" spans="1:11" s="14" customFormat="1" ht="88.2" customHeight="1">
      <c r="A58" s="19"/>
      <c r="B58" s="28" t="s">
        <v>80</v>
      </c>
      <c r="C58" s="20">
        <v>3124.54</v>
      </c>
      <c r="D58" s="7"/>
      <c r="E58" s="7">
        <f t="shared" ref="E58:E61" si="16">C58+D58</f>
        <v>3124.54</v>
      </c>
      <c r="F58" s="7">
        <v>3068.35</v>
      </c>
      <c r="G58" s="7"/>
      <c r="H58" s="7">
        <f t="shared" ref="H58:H61" si="17">F58+G58</f>
        <v>3068.35</v>
      </c>
      <c r="I58" s="7">
        <f t="shared" ref="I58:I61" si="18">F58-C58</f>
        <v>-56.190000000000055</v>
      </c>
      <c r="J58" s="7"/>
      <c r="K58" s="7">
        <f t="shared" ref="K58:K61" si="19">I58+J58</f>
        <v>-56.190000000000055</v>
      </c>
    </row>
    <row r="59" spans="1:11" s="14" customFormat="1" ht="87.6" customHeight="1">
      <c r="A59" s="19"/>
      <c r="B59" s="28" t="s">
        <v>81</v>
      </c>
      <c r="C59" s="20">
        <v>106625</v>
      </c>
      <c r="D59" s="7"/>
      <c r="E59" s="7">
        <f t="shared" si="16"/>
        <v>106625</v>
      </c>
      <c r="F59" s="7">
        <v>106625</v>
      </c>
      <c r="G59" s="7"/>
      <c r="H59" s="7">
        <f t="shared" si="17"/>
        <v>106625</v>
      </c>
      <c r="I59" s="7">
        <f t="shared" si="18"/>
        <v>0</v>
      </c>
      <c r="J59" s="7"/>
      <c r="K59" s="7">
        <f t="shared" si="19"/>
        <v>0</v>
      </c>
    </row>
    <row r="60" spans="1:11" s="14" customFormat="1" ht="74.400000000000006" customHeight="1">
      <c r="A60" s="19"/>
      <c r="B60" s="28" t="s">
        <v>82</v>
      </c>
      <c r="C60" s="20">
        <v>7223.52</v>
      </c>
      <c r="D60" s="7"/>
      <c r="E60" s="7">
        <f t="shared" si="16"/>
        <v>7223.52</v>
      </c>
      <c r="F60" s="7">
        <v>7223.52</v>
      </c>
      <c r="G60" s="7"/>
      <c r="H60" s="7">
        <f t="shared" si="17"/>
        <v>7223.52</v>
      </c>
      <c r="I60" s="7">
        <f t="shared" si="18"/>
        <v>0</v>
      </c>
      <c r="J60" s="7"/>
      <c r="K60" s="7">
        <f t="shared" si="19"/>
        <v>0</v>
      </c>
    </row>
    <row r="61" spans="1:11" s="14" customFormat="1" ht="103.2" customHeight="1">
      <c r="A61" s="19"/>
      <c r="B61" s="28" t="s">
        <v>83</v>
      </c>
      <c r="C61" s="20">
        <v>0</v>
      </c>
      <c r="D61" s="7"/>
      <c r="E61" s="7">
        <f t="shared" si="16"/>
        <v>0</v>
      </c>
      <c r="F61" s="7">
        <v>0</v>
      </c>
      <c r="G61" s="7"/>
      <c r="H61" s="7">
        <f t="shared" si="17"/>
        <v>0</v>
      </c>
      <c r="I61" s="7">
        <f t="shared" si="18"/>
        <v>0</v>
      </c>
      <c r="J61" s="7"/>
      <c r="K61" s="7">
        <f t="shared" si="19"/>
        <v>0</v>
      </c>
    </row>
    <row r="62" spans="1:11" ht="37.200000000000003" customHeight="1">
      <c r="A62" s="63" t="s">
        <v>155</v>
      </c>
      <c r="B62" s="65"/>
      <c r="C62" s="51"/>
      <c r="D62" s="51"/>
      <c r="E62" s="51"/>
      <c r="F62" s="51"/>
      <c r="G62" s="51"/>
      <c r="H62" s="51"/>
      <c r="I62" s="51"/>
      <c r="J62" s="51"/>
      <c r="K62" s="51"/>
    </row>
    <row r="63" spans="1:11" ht="18" customHeight="1">
      <c r="A63" s="13">
        <v>4</v>
      </c>
      <c r="B63" s="21" t="s">
        <v>55</v>
      </c>
      <c r="C63" s="60"/>
      <c r="D63" s="60"/>
      <c r="E63" s="60"/>
      <c r="F63" s="60"/>
      <c r="G63" s="60"/>
      <c r="H63" s="60"/>
      <c r="I63" s="60"/>
      <c r="J63" s="60"/>
      <c r="K63" s="60"/>
    </row>
    <row r="64" spans="1:11" ht="72" customHeight="1">
      <c r="A64" s="19"/>
      <c r="B64" s="28" t="s">
        <v>77</v>
      </c>
      <c r="C64" s="20">
        <v>101</v>
      </c>
      <c r="D64" s="7"/>
      <c r="E64" s="7">
        <f>C64+D64</f>
        <v>101</v>
      </c>
      <c r="F64" s="7">
        <v>102.2</v>
      </c>
      <c r="G64" s="7"/>
      <c r="H64" s="7">
        <f>F64+G64</f>
        <v>102.2</v>
      </c>
      <c r="I64" s="7">
        <f>F64-C64</f>
        <v>1.2000000000000028</v>
      </c>
      <c r="J64" s="7"/>
      <c r="K64" s="7">
        <f>I64+J64</f>
        <v>1.2000000000000028</v>
      </c>
    </row>
    <row r="65" spans="1:11" ht="75.599999999999994" customHeight="1">
      <c r="A65" s="19"/>
      <c r="B65" s="28" t="s">
        <v>84</v>
      </c>
      <c r="C65" s="20">
        <v>3</v>
      </c>
      <c r="D65" s="7"/>
      <c r="E65" s="7">
        <f t="shared" ref="E65:E67" si="20">C65+D65</f>
        <v>3</v>
      </c>
      <c r="F65" s="7">
        <v>1</v>
      </c>
      <c r="G65" s="7"/>
      <c r="H65" s="7">
        <f t="shared" ref="H65:H67" si="21">F65+G65</f>
        <v>1</v>
      </c>
      <c r="I65" s="7">
        <f t="shared" ref="I65:I67" si="22">F65-C65</f>
        <v>-2</v>
      </c>
      <c r="J65" s="7"/>
      <c r="K65" s="7">
        <f t="shared" ref="K65:K67" si="23">I65+J65</f>
        <v>-2</v>
      </c>
    </row>
    <row r="66" spans="1:11" ht="75" customHeight="1">
      <c r="A66" s="19"/>
      <c r="B66" s="28" t="s">
        <v>85</v>
      </c>
      <c r="C66" s="20">
        <v>8</v>
      </c>
      <c r="D66" s="7"/>
      <c r="E66" s="7">
        <f t="shared" ref="E66" si="24">C66+D66</f>
        <v>8</v>
      </c>
      <c r="F66" s="7">
        <v>4</v>
      </c>
      <c r="G66" s="7"/>
      <c r="H66" s="7">
        <f t="shared" ref="H66" si="25">F66+G66</f>
        <v>4</v>
      </c>
      <c r="I66" s="7">
        <f t="shared" ref="I66" si="26">F66-C66</f>
        <v>-4</v>
      </c>
      <c r="J66" s="7"/>
      <c r="K66" s="7">
        <f t="shared" ref="K66" si="27">I66+J66</f>
        <v>-4</v>
      </c>
    </row>
    <row r="67" spans="1:11" ht="88.2" customHeight="1">
      <c r="A67" s="19"/>
      <c r="B67" s="28" t="s">
        <v>78</v>
      </c>
      <c r="C67" s="20">
        <v>160</v>
      </c>
      <c r="D67" s="7"/>
      <c r="E67" s="7">
        <f t="shared" si="20"/>
        <v>160</v>
      </c>
      <c r="F67" s="7">
        <v>165</v>
      </c>
      <c r="G67" s="7"/>
      <c r="H67" s="7">
        <f t="shared" si="21"/>
        <v>165</v>
      </c>
      <c r="I67" s="7">
        <f t="shared" si="22"/>
        <v>5</v>
      </c>
      <c r="J67" s="7"/>
      <c r="K67" s="7">
        <f t="shared" si="23"/>
        <v>5</v>
      </c>
    </row>
    <row r="68" spans="1:11" ht="102" customHeight="1">
      <c r="A68" s="52" t="s">
        <v>161</v>
      </c>
      <c r="B68" s="65"/>
      <c r="C68" s="51"/>
      <c r="D68" s="51"/>
      <c r="E68" s="51"/>
      <c r="F68" s="51"/>
      <c r="G68" s="51"/>
      <c r="H68" s="51"/>
      <c r="I68" s="51"/>
      <c r="J68" s="51"/>
      <c r="K68" s="51"/>
    </row>
    <row r="69" spans="1:11" ht="33" customHeight="1">
      <c r="A69" s="61" t="s">
        <v>57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ht="14.4" customHeight="1">
      <c r="A70" s="64" t="s">
        <v>52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 ht="13.2" customHeight="1">
      <c r="A71" s="38" t="s">
        <v>33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</row>
    <row r="72" spans="1:11" ht="13.2" customHeight="1">
      <c r="A72" s="64" t="s">
        <v>34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 ht="17.399999999999999" customHeight="1">
      <c r="A73" s="59" t="s">
        <v>58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</row>
    <row r="74" spans="1:11" ht="28.2" customHeight="1">
      <c r="A74" s="51" t="s">
        <v>96</v>
      </c>
      <c r="B74" s="51" t="s">
        <v>97</v>
      </c>
      <c r="C74" s="42" t="s">
        <v>129</v>
      </c>
      <c r="D74" s="42"/>
      <c r="E74" s="42"/>
      <c r="F74" s="42" t="s">
        <v>130</v>
      </c>
      <c r="G74" s="42"/>
      <c r="H74" s="42"/>
      <c r="I74" s="43" t="s">
        <v>35</v>
      </c>
      <c r="J74" s="42"/>
      <c r="K74" s="42"/>
    </row>
    <row r="75" spans="1:11" s="6" customFormat="1" ht="20.399999999999999" customHeight="1">
      <c r="A75" s="51"/>
      <c r="B75" s="51"/>
      <c r="C75" s="5" t="s">
        <v>14</v>
      </c>
      <c r="D75" s="5" t="s">
        <v>15</v>
      </c>
      <c r="E75" s="5" t="s">
        <v>16</v>
      </c>
      <c r="F75" s="5" t="s">
        <v>14</v>
      </c>
      <c r="G75" s="5" t="s">
        <v>15</v>
      </c>
      <c r="H75" s="5" t="s">
        <v>16</v>
      </c>
      <c r="I75" s="5" t="s">
        <v>14</v>
      </c>
      <c r="J75" s="5" t="s">
        <v>15</v>
      </c>
      <c r="K75" s="5" t="s">
        <v>16</v>
      </c>
    </row>
    <row r="76" spans="1:11" ht="13.8">
      <c r="A76" s="9"/>
      <c r="B76" s="9" t="s">
        <v>131</v>
      </c>
      <c r="C76" s="29">
        <v>712.8</v>
      </c>
      <c r="D76" s="29"/>
      <c r="E76" s="29">
        <f>C76+D76</f>
        <v>712.8</v>
      </c>
      <c r="F76" s="29">
        <v>853</v>
      </c>
      <c r="G76" s="29"/>
      <c r="H76" s="29">
        <f>F76+G76</f>
        <v>853</v>
      </c>
      <c r="I76" s="29">
        <f>F76/C76*100-100</f>
        <v>19.668911335578017</v>
      </c>
      <c r="J76" s="29"/>
      <c r="K76" s="29">
        <f>H76/E76*100-100</f>
        <v>19.668911335578017</v>
      </c>
    </row>
    <row r="77" spans="1:11" ht="28.8" customHeight="1">
      <c r="A77" s="45" t="s">
        <v>36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</row>
    <row r="78" spans="1:11" ht="34.200000000000003" customHeight="1">
      <c r="A78" s="46" t="s">
        <v>86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3.8">
      <c r="A79" s="9"/>
      <c r="B79" s="9" t="s">
        <v>100</v>
      </c>
      <c r="C79" s="9"/>
      <c r="D79" s="9"/>
      <c r="E79" s="9"/>
      <c r="F79" s="16"/>
      <c r="G79" s="16"/>
      <c r="H79" s="16"/>
      <c r="I79" s="16"/>
      <c r="J79" s="16"/>
      <c r="K79" s="16"/>
    </row>
    <row r="80" spans="1:11" ht="105" customHeight="1">
      <c r="A80" s="9"/>
      <c r="B80" s="10" t="s">
        <v>67</v>
      </c>
      <c r="C80" s="29">
        <v>712.8</v>
      </c>
      <c r="D80" s="29"/>
      <c r="E80" s="29">
        <f>C80+D80</f>
        <v>712.8</v>
      </c>
      <c r="F80" s="29">
        <v>853</v>
      </c>
      <c r="G80" s="29"/>
      <c r="H80" s="29">
        <f>F80+G80</f>
        <v>853</v>
      </c>
      <c r="I80" s="29">
        <f>F80/C80*100-100</f>
        <v>19.668911335578017</v>
      </c>
      <c r="J80" s="29"/>
      <c r="K80" s="29">
        <f>H80/E80*100-100</f>
        <v>19.668911335578017</v>
      </c>
    </row>
    <row r="81" spans="1:11" ht="33" customHeight="1">
      <c r="A81" s="44" t="s">
        <v>38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ht="37.200000000000003" customHeight="1">
      <c r="A82" s="46" t="s">
        <v>86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</row>
    <row r="83" spans="1:11" ht="15" customHeight="1">
      <c r="A83" s="13" t="s">
        <v>123</v>
      </c>
      <c r="B83" s="18" t="s">
        <v>124</v>
      </c>
      <c r="C83" s="30"/>
      <c r="D83" s="30"/>
      <c r="E83" s="30"/>
      <c r="F83" s="30"/>
      <c r="G83" s="30"/>
      <c r="H83" s="30"/>
      <c r="I83" s="30"/>
      <c r="J83" s="30"/>
      <c r="K83" s="30"/>
    </row>
    <row r="84" spans="1:11" ht="44.4" customHeight="1">
      <c r="A84" s="19"/>
      <c r="B84" s="24" t="s">
        <v>70</v>
      </c>
      <c r="C84" s="7">
        <v>1</v>
      </c>
      <c r="D84" s="7"/>
      <c r="E84" s="7">
        <f>C84+D84</f>
        <v>1</v>
      </c>
      <c r="F84" s="26">
        <v>1</v>
      </c>
      <c r="G84" s="7"/>
      <c r="H84" s="7">
        <f>F84+G84</f>
        <v>1</v>
      </c>
      <c r="I84" s="22">
        <f>F84/C84*100-100</f>
        <v>0</v>
      </c>
      <c r="J84" s="22"/>
      <c r="K84" s="22">
        <f>H84/E84*100-100</f>
        <v>0</v>
      </c>
    </row>
    <row r="85" spans="1:11" ht="58.2" customHeight="1">
      <c r="A85" s="19"/>
      <c r="B85" s="24" t="s">
        <v>71</v>
      </c>
      <c r="C85" s="7">
        <v>712.83</v>
      </c>
      <c r="D85" s="7"/>
      <c r="E85" s="7">
        <f t="shared" ref="E85:E105" si="28">C85+D85</f>
        <v>712.83</v>
      </c>
      <c r="F85" s="12">
        <v>853</v>
      </c>
      <c r="G85" s="7"/>
      <c r="H85" s="7">
        <f t="shared" ref="H85:H105" si="29">F85+G85</f>
        <v>853</v>
      </c>
      <c r="I85" s="22">
        <f t="shared" ref="I85:I92" si="30">F85/C85*100-100</f>
        <v>19.663874977203548</v>
      </c>
      <c r="J85" s="22"/>
      <c r="K85" s="22">
        <f t="shared" ref="K85:K92" si="31">H85/E85*100-100</f>
        <v>19.663874977203548</v>
      </c>
    </row>
    <row r="86" spans="1:11" ht="43.8" customHeight="1">
      <c r="A86" s="19"/>
      <c r="B86" s="24" t="s">
        <v>68</v>
      </c>
      <c r="C86" s="7">
        <v>9</v>
      </c>
      <c r="D86" s="7"/>
      <c r="E86" s="7">
        <f t="shared" si="28"/>
        <v>9</v>
      </c>
      <c r="F86" s="12">
        <v>9.9</v>
      </c>
      <c r="G86" s="7"/>
      <c r="H86" s="7">
        <f t="shared" si="29"/>
        <v>9.9</v>
      </c>
      <c r="I86" s="22">
        <f t="shared" si="30"/>
        <v>10.000000000000014</v>
      </c>
      <c r="J86" s="22"/>
      <c r="K86" s="22">
        <f t="shared" si="31"/>
        <v>10.000000000000014</v>
      </c>
    </row>
    <row r="87" spans="1:11" ht="19.2" customHeight="1">
      <c r="A87" s="19"/>
      <c r="B87" s="24" t="s">
        <v>72</v>
      </c>
      <c r="C87" s="7">
        <v>7</v>
      </c>
      <c r="D87" s="7"/>
      <c r="E87" s="7">
        <f t="shared" si="28"/>
        <v>7</v>
      </c>
      <c r="F87" s="12">
        <v>7.9</v>
      </c>
      <c r="G87" s="7"/>
      <c r="H87" s="7">
        <f t="shared" si="29"/>
        <v>7.9</v>
      </c>
      <c r="I87" s="22">
        <f t="shared" si="30"/>
        <v>12.857142857142861</v>
      </c>
      <c r="J87" s="22"/>
      <c r="K87" s="22">
        <f t="shared" si="31"/>
        <v>12.857142857142861</v>
      </c>
    </row>
    <row r="88" spans="1:11" ht="70.8" customHeight="1">
      <c r="A88" s="19"/>
      <c r="B88" s="24" t="s">
        <v>73</v>
      </c>
      <c r="C88" s="7">
        <v>8</v>
      </c>
      <c r="D88" s="7"/>
      <c r="E88" s="7">
        <f t="shared" si="28"/>
        <v>8</v>
      </c>
      <c r="F88" s="26">
        <v>8</v>
      </c>
      <c r="G88" s="7"/>
      <c r="H88" s="7">
        <f t="shared" si="29"/>
        <v>8</v>
      </c>
      <c r="I88" s="22">
        <f t="shared" si="30"/>
        <v>0</v>
      </c>
      <c r="J88" s="22"/>
      <c r="K88" s="22">
        <f t="shared" si="31"/>
        <v>0</v>
      </c>
    </row>
    <row r="89" spans="1:11" ht="16.8" customHeight="1">
      <c r="A89" s="19"/>
      <c r="B89" s="24" t="s">
        <v>72</v>
      </c>
      <c r="C89" s="7">
        <v>7</v>
      </c>
      <c r="D89" s="7"/>
      <c r="E89" s="7">
        <f t="shared" si="28"/>
        <v>7</v>
      </c>
      <c r="F89" s="26">
        <v>7</v>
      </c>
      <c r="G89" s="7"/>
      <c r="H89" s="7">
        <f t="shared" si="29"/>
        <v>7</v>
      </c>
      <c r="I89" s="22">
        <f t="shared" si="30"/>
        <v>0</v>
      </c>
      <c r="J89" s="22"/>
      <c r="K89" s="22">
        <f t="shared" si="31"/>
        <v>0</v>
      </c>
    </row>
    <row r="90" spans="1:11" ht="15" customHeight="1">
      <c r="A90" s="13" t="s">
        <v>125</v>
      </c>
      <c r="B90" s="18" t="s">
        <v>126</v>
      </c>
      <c r="C90" s="7"/>
      <c r="D90" s="7"/>
      <c r="E90" s="7"/>
      <c r="F90" s="7"/>
      <c r="G90" s="7"/>
      <c r="H90" s="7"/>
      <c r="I90" s="22"/>
      <c r="J90" s="22"/>
      <c r="K90" s="22"/>
    </row>
    <row r="91" spans="1:11" ht="75" customHeight="1">
      <c r="A91" s="19"/>
      <c r="B91" s="28" t="s">
        <v>74</v>
      </c>
      <c r="C91" s="7">
        <v>180</v>
      </c>
      <c r="D91" s="7"/>
      <c r="E91" s="7">
        <f t="shared" si="28"/>
        <v>180</v>
      </c>
      <c r="F91" s="7">
        <v>0</v>
      </c>
      <c r="G91" s="7"/>
      <c r="H91" s="7">
        <f t="shared" si="29"/>
        <v>0</v>
      </c>
      <c r="I91" s="22">
        <f t="shared" si="30"/>
        <v>-100</v>
      </c>
      <c r="J91" s="22"/>
      <c r="K91" s="22">
        <f t="shared" si="31"/>
        <v>-100</v>
      </c>
    </row>
    <row r="92" spans="1:11" ht="73.2" customHeight="1">
      <c r="A92" s="19"/>
      <c r="B92" s="28" t="s">
        <v>75</v>
      </c>
      <c r="C92" s="7">
        <v>200</v>
      </c>
      <c r="D92" s="7"/>
      <c r="E92" s="7">
        <f t="shared" si="28"/>
        <v>200</v>
      </c>
      <c r="F92" s="7">
        <v>210</v>
      </c>
      <c r="G92" s="7"/>
      <c r="H92" s="7">
        <f t="shared" si="29"/>
        <v>210</v>
      </c>
      <c r="I92" s="22">
        <f t="shared" si="30"/>
        <v>5</v>
      </c>
      <c r="J92" s="22"/>
      <c r="K92" s="22">
        <f t="shared" si="31"/>
        <v>5</v>
      </c>
    </row>
    <row r="93" spans="1:11" ht="45" customHeight="1">
      <c r="A93" s="19"/>
      <c r="B93" s="28" t="s">
        <v>76</v>
      </c>
      <c r="C93" s="7">
        <v>272</v>
      </c>
      <c r="D93" s="7"/>
      <c r="E93" s="7">
        <f t="shared" si="28"/>
        <v>272</v>
      </c>
      <c r="F93" s="7">
        <v>278</v>
      </c>
      <c r="G93" s="7"/>
      <c r="H93" s="7">
        <f t="shared" si="29"/>
        <v>278</v>
      </c>
      <c r="I93" s="22">
        <f t="shared" ref="I93" si="32">F93/C93*100-100</f>
        <v>2.205882352941174</v>
      </c>
      <c r="J93" s="22"/>
      <c r="K93" s="22">
        <f t="shared" ref="K93" si="33">H93/E93*100-100</f>
        <v>2.205882352941174</v>
      </c>
    </row>
    <row r="94" spans="1:11" ht="15" customHeight="1">
      <c r="A94" s="13" t="s">
        <v>127</v>
      </c>
      <c r="B94" s="18" t="s">
        <v>128</v>
      </c>
      <c r="C94" s="7"/>
      <c r="D94" s="7"/>
      <c r="E94" s="7"/>
      <c r="F94" s="7"/>
      <c r="G94" s="7"/>
      <c r="H94" s="7"/>
      <c r="I94" s="22"/>
      <c r="J94" s="22"/>
      <c r="K94" s="22"/>
    </row>
    <row r="95" spans="1:11" ht="89.4" customHeight="1">
      <c r="A95" s="19"/>
      <c r="B95" s="28" t="s">
        <v>79</v>
      </c>
      <c r="C95" s="7">
        <v>199.65</v>
      </c>
      <c r="D95" s="7"/>
      <c r="E95" s="7">
        <f t="shared" ref="E95" si="34">C95+D95</f>
        <v>199.65</v>
      </c>
      <c r="F95" s="7">
        <v>61.9</v>
      </c>
      <c r="G95" s="7"/>
      <c r="H95" s="7">
        <f t="shared" ref="H95" si="35">F95+G95</f>
        <v>61.9</v>
      </c>
      <c r="I95" s="22">
        <f t="shared" ref="I95" si="36">F95/C95*100-100</f>
        <v>-68.995742549461553</v>
      </c>
      <c r="J95" s="22"/>
      <c r="K95" s="22">
        <f t="shared" ref="K95" si="37">H95/E95*100-100</f>
        <v>-68.995742549461553</v>
      </c>
    </row>
    <row r="96" spans="1:11" ht="87" customHeight="1">
      <c r="A96" s="19"/>
      <c r="B96" s="28" t="s">
        <v>80</v>
      </c>
      <c r="C96" s="7">
        <v>2620.6999999999998</v>
      </c>
      <c r="D96" s="7"/>
      <c r="E96" s="7">
        <f t="shared" ref="E96:E99" si="38">C96+D96</f>
        <v>2620.6999999999998</v>
      </c>
      <c r="F96" s="7">
        <v>3068.35</v>
      </c>
      <c r="G96" s="7"/>
      <c r="H96" s="7">
        <f t="shared" ref="H96:H99" si="39">F96+G96</f>
        <v>3068.35</v>
      </c>
      <c r="I96" s="22">
        <f t="shared" ref="I96:I99" si="40">F96/C96*100-100</f>
        <v>17.081314152707307</v>
      </c>
      <c r="J96" s="22"/>
      <c r="K96" s="22">
        <f t="shared" ref="K96:K99" si="41">H96/E96*100-100</f>
        <v>17.081314152707307</v>
      </c>
    </row>
    <row r="97" spans="1:11" ht="88.8" customHeight="1">
      <c r="A97" s="19"/>
      <c r="B97" s="28" t="s">
        <v>81</v>
      </c>
      <c r="C97" s="7">
        <v>79203.37</v>
      </c>
      <c r="D97" s="7"/>
      <c r="E97" s="7">
        <f t="shared" si="38"/>
        <v>79203.37</v>
      </c>
      <c r="F97" s="7">
        <v>106625</v>
      </c>
      <c r="G97" s="7"/>
      <c r="H97" s="7">
        <f t="shared" si="39"/>
        <v>106625</v>
      </c>
      <c r="I97" s="22">
        <f t="shared" si="40"/>
        <v>34.621797027070954</v>
      </c>
      <c r="J97" s="22"/>
      <c r="K97" s="22">
        <f t="shared" si="41"/>
        <v>34.621797027070954</v>
      </c>
    </row>
    <row r="98" spans="1:11" ht="75.599999999999994" customHeight="1">
      <c r="A98" s="19"/>
      <c r="B98" s="28" t="s">
        <v>82</v>
      </c>
      <c r="C98" s="7">
        <v>6175</v>
      </c>
      <c r="D98" s="7"/>
      <c r="E98" s="7">
        <f t="shared" si="38"/>
        <v>6175</v>
      </c>
      <c r="F98" s="7">
        <v>7223.52</v>
      </c>
      <c r="G98" s="7"/>
      <c r="H98" s="7">
        <f t="shared" si="39"/>
        <v>7223.52</v>
      </c>
      <c r="I98" s="22">
        <f t="shared" si="40"/>
        <v>16.98008097165993</v>
      </c>
      <c r="J98" s="22"/>
      <c r="K98" s="22">
        <f t="shared" si="41"/>
        <v>16.98008097165993</v>
      </c>
    </row>
    <row r="99" spans="1:11" ht="102" customHeight="1">
      <c r="A99" s="19"/>
      <c r="B99" s="28" t="s">
        <v>83</v>
      </c>
      <c r="C99" s="7">
        <v>33.33</v>
      </c>
      <c r="D99" s="7"/>
      <c r="E99" s="7">
        <f t="shared" si="38"/>
        <v>33.33</v>
      </c>
      <c r="F99" s="7">
        <v>0</v>
      </c>
      <c r="G99" s="7"/>
      <c r="H99" s="7">
        <f t="shared" si="39"/>
        <v>0</v>
      </c>
      <c r="I99" s="22">
        <f t="shared" si="40"/>
        <v>-100</v>
      </c>
      <c r="J99" s="22"/>
      <c r="K99" s="22">
        <f t="shared" si="41"/>
        <v>-100</v>
      </c>
    </row>
    <row r="100" spans="1:11" ht="15" customHeight="1">
      <c r="A100" s="13">
        <v>4</v>
      </c>
      <c r="B100" s="21" t="s">
        <v>55</v>
      </c>
      <c r="C100" s="7"/>
      <c r="D100" s="7"/>
      <c r="E100" s="7"/>
      <c r="F100" s="7"/>
      <c r="G100" s="7"/>
      <c r="H100" s="7"/>
      <c r="I100" s="22"/>
      <c r="J100" s="22"/>
      <c r="K100" s="22"/>
    </row>
    <row r="101" spans="1:11" ht="78.599999999999994" customHeight="1">
      <c r="A101" s="19"/>
      <c r="B101" s="28" t="s">
        <v>77</v>
      </c>
      <c r="C101" s="7">
        <v>105.4</v>
      </c>
      <c r="D101" s="7"/>
      <c r="E101" s="7">
        <f t="shared" si="28"/>
        <v>105.4</v>
      </c>
      <c r="F101" s="7">
        <v>102.2</v>
      </c>
      <c r="G101" s="7"/>
      <c r="H101" s="7">
        <f t="shared" si="29"/>
        <v>102.2</v>
      </c>
      <c r="I101" s="22">
        <f t="shared" ref="I101" si="42">F101/C101*100-100</f>
        <v>-3.0360531309298011</v>
      </c>
      <c r="J101" s="22"/>
      <c r="K101" s="22">
        <f t="shared" ref="K101" si="43">H101/E101*100-100</f>
        <v>-3.0360531309298011</v>
      </c>
    </row>
    <row r="102" spans="1:11" ht="75.599999999999994" customHeight="1">
      <c r="A102" s="19"/>
      <c r="B102" s="28" t="s">
        <v>84</v>
      </c>
      <c r="C102" s="7">
        <v>3</v>
      </c>
      <c r="D102" s="7"/>
      <c r="E102" s="7">
        <f t="shared" si="28"/>
        <v>3</v>
      </c>
      <c r="F102" s="7">
        <v>1</v>
      </c>
      <c r="G102" s="7"/>
      <c r="H102" s="7">
        <f t="shared" si="29"/>
        <v>1</v>
      </c>
      <c r="I102" s="22">
        <f t="shared" ref="I102:I105" si="44">F102/C102*100-100</f>
        <v>-66.666666666666671</v>
      </c>
      <c r="J102" s="22"/>
      <c r="K102" s="22">
        <f t="shared" ref="K102:K105" si="45">H102/E102*100-100</f>
        <v>-66.666666666666671</v>
      </c>
    </row>
    <row r="103" spans="1:11" ht="73.8" customHeight="1">
      <c r="A103" s="19"/>
      <c r="B103" s="28" t="s">
        <v>85</v>
      </c>
      <c r="C103" s="7">
        <v>5</v>
      </c>
      <c r="D103" s="7"/>
      <c r="E103" s="7">
        <f t="shared" si="28"/>
        <v>5</v>
      </c>
      <c r="F103" s="7">
        <v>4</v>
      </c>
      <c r="G103" s="7"/>
      <c r="H103" s="7">
        <f t="shared" si="29"/>
        <v>4</v>
      </c>
      <c r="I103" s="22">
        <f t="shared" si="44"/>
        <v>-20</v>
      </c>
      <c r="J103" s="22"/>
      <c r="K103" s="22">
        <f t="shared" si="45"/>
        <v>-20</v>
      </c>
    </row>
    <row r="104" spans="1:11" ht="58.8" customHeight="1">
      <c r="A104" s="19"/>
      <c r="B104" s="28" t="s">
        <v>87</v>
      </c>
      <c r="C104" s="7">
        <v>3</v>
      </c>
      <c r="D104" s="7"/>
      <c r="E104" s="7">
        <f t="shared" ref="E104" si="46">C104+D104</f>
        <v>3</v>
      </c>
      <c r="F104" s="7">
        <v>0</v>
      </c>
      <c r="G104" s="7"/>
      <c r="H104" s="7">
        <f t="shared" ref="H104" si="47">F104+G104</f>
        <v>0</v>
      </c>
      <c r="I104" s="22">
        <f t="shared" ref="I104" si="48">F104/C104*100-100</f>
        <v>-100</v>
      </c>
      <c r="J104" s="22"/>
      <c r="K104" s="22">
        <f t="shared" ref="K104" si="49">H104/E104*100-100</f>
        <v>-100</v>
      </c>
    </row>
    <row r="105" spans="1:11" ht="92.4" customHeight="1">
      <c r="A105" s="19"/>
      <c r="B105" s="28" t="s">
        <v>78</v>
      </c>
      <c r="C105" s="7">
        <v>160</v>
      </c>
      <c r="D105" s="7"/>
      <c r="E105" s="7">
        <f t="shared" si="28"/>
        <v>160</v>
      </c>
      <c r="F105" s="7">
        <v>165</v>
      </c>
      <c r="G105" s="7"/>
      <c r="H105" s="7">
        <f t="shared" si="29"/>
        <v>165</v>
      </c>
      <c r="I105" s="22">
        <f t="shared" si="44"/>
        <v>3.125</v>
      </c>
      <c r="J105" s="22"/>
      <c r="K105" s="22">
        <f t="shared" si="45"/>
        <v>3.125</v>
      </c>
    </row>
    <row r="106" spans="1:11" ht="17.399999999999999" customHeight="1">
      <c r="A106" s="44" t="s">
        <v>37</v>
      </c>
      <c r="B106" s="44"/>
      <c r="C106" s="44"/>
      <c r="D106" s="44"/>
      <c r="E106" s="44"/>
      <c r="F106" s="44"/>
      <c r="G106" s="44"/>
      <c r="H106" s="44"/>
      <c r="I106" s="44"/>
      <c r="J106" s="44"/>
      <c r="K106" s="44"/>
    </row>
    <row r="107" spans="1:11" ht="62.4" customHeight="1">
      <c r="A107" s="46" t="s">
        <v>88</v>
      </c>
      <c r="B107" s="46"/>
      <c r="C107" s="46"/>
      <c r="D107" s="46"/>
      <c r="E107" s="46"/>
      <c r="F107" s="46"/>
      <c r="G107" s="46"/>
      <c r="H107" s="46"/>
      <c r="I107" s="46"/>
      <c r="J107" s="46"/>
      <c r="K107" s="46"/>
    </row>
    <row r="108" spans="1:11" ht="13.8" customHeight="1">
      <c r="A108" s="47" t="s">
        <v>132</v>
      </c>
      <c r="B108" s="47"/>
      <c r="C108" s="47"/>
      <c r="D108" s="47"/>
      <c r="E108" s="47"/>
      <c r="F108" s="47"/>
      <c r="G108" s="47"/>
      <c r="H108" s="47"/>
      <c r="I108" s="47"/>
      <c r="J108" s="47"/>
      <c r="K108" s="47"/>
    </row>
    <row r="109" spans="1:11" ht="13.2" customHeight="1">
      <c r="A109" s="48" t="s">
        <v>39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8"/>
    </row>
    <row r="110" spans="1:11" ht="15" customHeight="1">
      <c r="A110" s="59" t="s">
        <v>51</v>
      </c>
      <c r="B110" s="41"/>
      <c r="C110" s="41"/>
      <c r="D110" s="41"/>
      <c r="E110" s="41"/>
      <c r="F110" s="41"/>
      <c r="G110" s="41"/>
      <c r="H110" s="41"/>
      <c r="I110" s="41"/>
      <c r="J110" s="41"/>
      <c r="K110" s="41"/>
    </row>
    <row r="111" spans="1:11" ht="72">
      <c r="A111" s="9" t="s">
        <v>133</v>
      </c>
      <c r="B111" s="9" t="s">
        <v>97</v>
      </c>
      <c r="C111" s="11" t="s">
        <v>40</v>
      </c>
      <c r="D111" s="11" t="s">
        <v>41</v>
      </c>
      <c r="E111" s="11" t="s">
        <v>42</v>
      </c>
      <c r="F111" s="11" t="s">
        <v>31</v>
      </c>
      <c r="G111" s="11" t="s">
        <v>43</v>
      </c>
      <c r="H111" s="11" t="s">
        <v>44</v>
      </c>
    </row>
    <row r="112" spans="1:11" ht="13.8">
      <c r="A112" s="9" t="s">
        <v>94</v>
      </c>
      <c r="B112" s="9" t="s">
        <v>106</v>
      </c>
      <c r="C112" s="9" t="s">
        <v>116</v>
      </c>
      <c r="D112" s="9" t="s">
        <v>134</v>
      </c>
      <c r="E112" s="9" t="s">
        <v>135</v>
      </c>
      <c r="F112" s="9" t="s">
        <v>136</v>
      </c>
      <c r="G112" s="9" t="s">
        <v>137</v>
      </c>
      <c r="H112" s="9" t="s">
        <v>138</v>
      </c>
    </row>
    <row r="113" spans="1:11" ht="13.8">
      <c r="A113" s="9" t="s">
        <v>139</v>
      </c>
      <c r="B113" s="9" t="s">
        <v>140</v>
      </c>
      <c r="C113" s="9" t="s">
        <v>99</v>
      </c>
      <c r="D113" s="9"/>
      <c r="E113" s="9"/>
      <c r="F113" s="9">
        <f>E113-D113</f>
        <v>0</v>
      </c>
      <c r="G113" s="9" t="s">
        <v>99</v>
      </c>
      <c r="H113" s="9" t="s">
        <v>99</v>
      </c>
    </row>
    <row r="114" spans="1:11" ht="13.8">
      <c r="A114" s="9"/>
      <c r="B114" s="9" t="s">
        <v>141</v>
      </c>
      <c r="C114" s="9" t="s">
        <v>99</v>
      </c>
      <c r="D114" s="9"/>
      <c r="E114" s="9"/>
      <c r="F114" s="9">
        <f t="shared" ref="F114:F115" si="50">E114-D114</f>
        <v>0</v>
      </c>
      <c r="G114" s="9" t="s">
        <v>99</v>
      </c>
      <c r="H114" s="9" t="s">
        <v>99</v>
      </c>
    </row>
    <row r="115" spans="1:11" ht="27.6">
      <c r="A115" s="9"/>
      <c r="B115" s="9" t="s">
        <v>142</v>
      </c>
      <c r="C115" s="9" t="s">
        <v>99</v>
      </c>
      <c r="D115" s="9"/>
      <c r="E115" s="9"/>
      <c r="F115" s="9">
        <f t="shared" si="50"/>
        <v>0</v>
      </c>
      <c r="G115" s="9" t="s">
        <v>99</v>
      </c>
      <c r="H115" s="9" t="s">
        <v>99</v>
      </c>
    </row>
    <row r="116" spans="1:11" ht="13.8">
      <c r="A116" s="9"/>
      <c r="B116" s="9" t="s">
        <v>143</v>
      </c>
      <c r="C116" s="9" t="s">
        <v>99</v>
      </c>
      <c r="D116" s="9"/>
      <c r="E116" s="9"/>
      <c r="F116" s="9"/>
      <c r="G116" s="9" t="s">
        <v>99</v>
      </c>
      <c r="H116" s="9" t="s">
        <v>99</v>
      </c>
    </row>
    <row r="117" spans="1:11" ht="13.8">
      <c r="A117" s="9"/>
      <c r="B117" s="9" t="s">
        <v>144</v>
      </c>
      <c r="C117" s="9" t="s">
        <v>99</v>
      </c>
      <c r="D117" s="9"/>
      <c r="E117" s="9"/>
      <c r="F117" s="9"/>
      <c r="G117" s="9" t="s">
        <v>99</v>
      </c>
      <c r="H117" s="9" t="s">
        <v>99</v>
      </c>
    </row>
    <row r="118" spans="1:11">
      <c r="A118" s="52" t="s">
        <v>53</v>
      </c>
      <c r="B118" s="51"/>
      <c r="C118" s="51"/>
      <c r="D118" s="51"/>
      <c r="E118" s="51"/>
      <c r="F118" s="51"/>
      <c r="G118" s="51"/>
      <c r="H118" s="51"/>
    </row>
    <row r="119" spans="1:11" ht="13.8">
      <c r="A119" s="9" t="s">
        <v>106</v>
      </c>
      <c r="B119" s="9" t="s">
        <v>145</v>
      </c>
      <c r="C119" s="9" t="s">
        <v>99</v>
      </c>
      <c r="D119" s="9"/>
      <c r="E119" s="9"/>
      <c r="F119" s="9">
        <f t="shared" ref="F119" si="51">E119-D119</f>
        <v>0</v>
      </c>
      <c r="G119" s="9" t="s">
        <v>99</v>
      </c>
      <c r="H119" s="9" t="s">
        <v>99</v>
      </c>
    </row>
    <row r="120" spans="1:11">
      <c r="A120" s="52" t="s">
        <v>59</v>
      </c>
      <c r="B120" s="51"/>
      <c r="C120" s="51"/>
      <c r="D120" s="51"/>
      <c r="E120" s="51"/>
      <c r="F120" s="51"/>
      <c r="G120" s="51"/>
      <c r="H120" s="51"/>
    </row>
    <row r="121" spans="1:11">
      <c r="A121" s="51" t="s">
        <v>146</v>
      </c>
      <c r="B121" s="51"/>
      <c r="C121" s="51"/>
      <c r="D121" s="51"/>
      <c r="E121" s="51"/>
      <c r="F121" s="51"/>
      <c r="G121" s="51"/>
      <c r="H121" s="51"/>
    </row>
    <row r="122" spans="1:11" ht="13.8">
      <c r="A122" s="9" t="s">
        <v>108</v>
      </c>
      <c r="B122" s="9" t="s">
        <v>147</v>
      </c>
      <c r="C122" s="9"/>
      <c r="D122" s="9"/>
      <c r="E122" s="9"/>
      <c r="F122" s="9"/>
      <c r="G122" s="9"/>
      <c r="H122" s="9"/>
    </row>
    <row r="123" spans="1:11" ht="13.8">
      <c r="A123" s="9"/>
      <c r="B123" s="9" t="s">
        <v>148</v>
      </c>
      <c r="C123" s="9"/>
      <c r="D123" s="9"/>
      <c r="E123" s="9"/>
      <c r="F123" s="9">
        <f t="shared" ref="F123" si="52">E123-D123</f>
        <v>0</v>
      </c>
      <c r="G123" s="9"/>
      <c r="H123" s="9"/>
    </row>
    <row r="124" spans="1:11" ht="13.8" thickBot="1">
      <c r="A124" s="53" t="s">
        <v>149</v>
      </c>
      <c r="B124" s="54"/>
      <c r="C124" s="54"/>
      <c r="D124" s="54"/>
      <c r="E124" s="54"/>
      <c r="F124" s="54"/>
      <c r="G124" s="54"/>
      <c r="H124" s="55"/>
    </row>
    <row r="125" spans="1:11" ht="27.6">
      <c r="A125" s="9"/>
      <c r="B125" s="10" t="s">
        <v>54</v>
      </c>
      <c r="C125" s="9"/>
      <c r="D125" s="9"/>
      <c r="E125" s="9"/>
      <c r="F125" s="9">
        <f t="shared" ref="F125" si="53">E125-D125</f>
        <v>0</v>
      </c>
      <c r="G125" s="9"/>
      <c r="H125" s="9"/>
    </row>
    <row r="126" spans="1:11" ht="27.6">
      <c r="A126" s="9"/>
      <c r="B126" s="9" t="s">
        <v>150</v>
      </c>
      <c r="C126" s="9"/>
      <c r="D126" s="9"/>
      <c r="E126" s="9"/>
      <c r="F126" s="9"/>
      <c r="G126" s="9"/>
      <c r="H126" s="9"/>
    </row>
    <row r="127" spans="1:11" ht="27.6">
      <c r="A127" s="9" t="s">
        <v>109</v>
      </c>
      <c r="B127" s="9" t="s">
        <v>151</v>
      </c>
      <c r="C127" s="9" t="s">
        <v>99</v>
      </c>
      <c r="D127" s="9"/>
      <c r="E127" s="9"/>
      <c r="F127" s="9"/>
      <c r="G127" s="9" t="s">
        <v>99</v>
      </c>
      <c r="H127" s="9" t="s">
        <v>99</v>
      </c>
    </row>
    <row r="128" spans="1:11" ht="22.8" customHeight="1">
      <c r="A128" s="49" t="s">
        <v>152</v>
      </c>
      <c r="B128" s="49"/>
      <c r="C128" s="49"/>
      <c r="D128" s="49"/>
      <c r="E128" s="49"/>
      <c r="F128" s="49"/>
      <c r="G128" s="49"/>
      <c r="H128" s="49"/>
      <c r="I128" s="49"/>
      <c r="J128" s="49"/>
      <c r="K128" s="49"/>
    </row>
    <row r="129" spans="1:11" ht="20.399999999999999" customHeight="1">
      <c r="A129" s="50" t="s">
        <v>156</v>
      </c>
      <c r="B129" s="50"/>
      <c r="C129" s="50"/>
      <c r="D129" s="50"/>
      <c r="E129" s="50"/>
      <c r="F129" s="50"/>
      <c r="G129" s="50"/>
      <c r="H129" s="50"/>
      <c r="I129" s="50"/>
      <c r="J129" s="50"/>
      <c r="K129" s="50"/>
    </row>
    <row r="130" spans="1:11" ht="18" customHeight="1">
      <c r="A130" s="50" t="s">
        <v>45</v>
      </c>
      <c r="B130" s="56"/>
      <c r="C130" s="56"/>
      <c r="D130" s="56"/>
      <c r="E130" s="56"/>
      <c r="F130" s="56"/>
      <c r="G130" s="56"/>
      <c r="H130" s="56"/>
      <c r="I130" s="56"/>
      <c r="J130" s="56"/>
      <c r="K130" s="56"/>
    </row>
    <row r="131" spans="1:11" ht="37.799999999999997" customHeight="1">
      <c r="A131" s="57" t="s">
        <v>157</v>
      </c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ht="31.8" customHeight="1">
      <c r="A132" s="50" t="s">
        <v>158</v>
      </c>
      <c r="B132" s="50"/>
      <c r="C132" s="50"/>
      <c r="D132" s="50"/>
      <c r="E132" s="50"/>
      <c r="F132" s="50"/>
      <c r="G132" s="50"/>
      <c r="H132" s="50"/>
      <c r="I132" s="50"/>
      <c r="J132" s="50"/>
      <c r="K132" s="50"/>
    </row>
    <row r="133" spans="1:11" ht="43.8" customHeight="1">
      <c r="A133" s="50" t="s">
        <v>159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</row>
    <row r="134" spans="1:11" ht="33.6" customHeight="1">
      <c r="A134" s="50" t="s">
        <v>160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0"/>
    </row>
    <row r="135" spans="1:11" ht="19.2" customHeight="1">
      <c r="B135" s="17" t="s">
        <v>62</v>
      </c>
      <c r="C135" s="17"/>
      <c r="D135" s="17"/>
      <c r="E135" s="31" t="s">
        <v>63</v>
      </c>
      <c r="F135" s="31"/>
      <c r="G135" s="31"/>
    </row>
  </sheetData>
  <mergeCells count="73">
    <mergeCell ref="C63:E63"/>
    <mergeCell ref="F63:H63"/>
    <mergeCell ref="I63:K63"/>
    <mergeCell ref="A68:K68"/>
    <mergeCell ref="A134:K134"/>
    <mergeCell ref="A124:H124"/>
    <mergeCell ref="A78:K78"/>
    <mergeCell ref="A81:K81"/>
    <mergeCell ref="A82:K82"/>
    <mergeCell ref="A106:K106"/>
    <mergeCell ref="A107:K107"/>
    <mergeCell ref="A108:K108"/>
    <mergeCell ref="A109:K109"/>
    <mergeCell ref="A110:K110"/>
    <mergeCell ref="A118:H118"/>
    <mergeCell ref="A120:H120"/>
    <mergeCell ref="E135:G135"/>
    <mergeCell ref="A128:K128"/>
    <mergeCell ref="A129:K129"/>
    <mergeCell ref="A130:K130"/>
    <mergeCell ref="A131:K131"/>
    <mergeCell ref="A132:K132"/>
    <mergeCell ref="A133:K133"/>
    <mergeCell ref="A121:H121"/>
    <mergeCell ref="A77:K77"/>
    <mergeCell ref="A69:K69"/>
    <mergeCell ref="A70:K70"/>
    <mergeCell ref="A71:K71"/>
    <mergeCell ref="A72:K72"/>
    <mergeCell ref="A73:K73"/>
    <mergeCell ref="A74:A75"/>
    <mergeCell ref="B74:B75"/>
    <mergeCell ref="C74:E74"/>
    <mergeCell ref="F74:H74"/>
    <mergeCell ref="I74:K74"/>
    <mergeCell ref="A55:K55"/>
    <mergeCell ref="C56:E56"/>
    <mergeCell ref="F56:H56"/>
    <mergeCell ref="I56:K56"/>
    <mergeCell ref="A62:K62"/>
    <mergeCell ref="C43:E43"/>
    <mergeCell ref="F43:H43"/>
    <mergeCell ref="I43:K43"/>
    <mergeCell ref="A50:K50"/>
    <mergeCell ref="C51:E51"/>
    <mergeCell ref="F51:H51"/>
    <mergeCell ref="I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32" header="0.31496062992125984" footer="0.31496062992125984"/>
  <pageSetup paperSize="9" orientation="landscape" verticalDpi="0" r:id="rId1"/>
  <rowBreaks count="1" manualBreakCount="1"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5032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</cp:lastModifiedBy>
  <cp:lastPrinted>2019-09-03T08:42:57Z</cp:lastPrinted>
  <dcterms:created xsi:type="dcterms:W3CDTF">2019-07-18T07:25:18Z</dcterms:created>
  <dcterms:modified xsi:type="dcterms:W3CDTF">2019-09-04T05:25:29Z</dcterms:modified>
</cp:coreProperties>
</file>